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050" windowHeight="10290"/>
  </bookViews>
  <sheets>
    <sheet name="телемедицина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телемедицина!$A$1:$G$15</definedName>
  </definedNames>
  <calcPr calcId="145621"/>
</workbook>
</file>

<file path=xl/calcChain.xml><?xml version="1.0" encoding="utf-8"?>
<calcChain xmlns="http://schemas.openxmlformats.org/spreadsheetml/2006/main">
  <c r="G13" i="1" l="1"/>
  <c r="F13" i="1"/>
  <c r="E13" i="1"/>
  <c r="D13" i="1"/>
  <c r="C12" i="1" l="1"/>
  <c r="C11" i="1"/>
  <c r="D11" i="1" s="1"/>
  <c r="C10" i="1"/>
  <c r="C9" i="1"/>
  <c r="E11" i="1" l="1"/>
  <c r="E14" i="1" l="1"/>
  <c r="D14" i="1"/>
  <c r="D15" i="1" l="1"/>
  <c r="E15" i="1"/>
  <c r="D10" i="1"/>
  <c r="E10" i="1"/>
  <c r="D12" i="1"/>
  <c r="E12" i="1"/>
  <c r="A10" i="1"/>
  <c r="D9" i="1" l="1"/>
  <c r="E9" i="1"/>
</calcChain>
</file>

<file path=xl/sharedStrings.xml><?xml version="1.0" encoding="utf-8"?>
<sst xmlns="http://schemas.openxmlformats.org/spreadsheetml/2006/main" count="31" uniqueCount="20">
  <si>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</si>
  <si>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</si>
  <si>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</si>
  <si>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</si>
  <si>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</si>
  <si>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</si>
  <si>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</si>
  <si>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</si>
  <si>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</si>
  <si>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</si>
  <si>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</si>
  <si>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 xml:space="preserve">Приложение № 1 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</si>
  <si>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</si>
  <si>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</si>
  <si>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</si>
  <si>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r>
      <t xml:space="preserve">Дистанционное взаимодействие по вопросам диагностики и лечения </t>
    </r>
    <r>
      <rPr>
        <b/>
        <sz val="14"/>
        <color theme="1"/>
        <rFont val="Times New Roman"/>
        <family val="1"/>
        <charset val="204"/>
      </rPr>
      <t>новой коронавирусной инфекции COVID-19</t>
    </r>
  </si>
  <si>
    <t xml:space="preserve">Приложение № 29
к Соглашению о тарифах на 2020 год
</t>
  </si>
  <si>
    <t>Тарифы на медицинские услуги с применением телемедицинских консультаций при дистанционном взаимодействии медицинских работников  между собой</t>
  </si>
  <si>
    <t>Обращение за телемедицинской консультацией</t>
  </si>
  <si>
    <t>к Дополнительному Соглашению от 14.04.2020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</si>
</sst>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0.0"/>
  </numFmts>
  <fonts count="13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7" fillId="0" borderId="5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wrapText="1"/>
    </xf>
    <xf numFmtId="4" fontId="9" fillId="0" borderId="1" xfId="1" applyNumberFormat="1" applyFont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2" fontId="9" fillId="0" borderId="3" xfId="1" applyNumberFormat="1" applyFont="1" applyBorder="1" applyAlignment="1">
      <alignment wrapText="1"/>
    </xf>
    <xf numFmtId="2" fontId="9" fillId="0" borderId="3" xfId="1" applyNumberFormat="1" applyFont="1" applyBorder="1" applyAlignment="1">
      <alignment horizontal="center" vertical="center"/>
    </xf>
    <xf numFmtId="4" fontId="9" fillId="0" borderId="3" xfId="1" applyNumberFormat="1" applyFont="1" applyBorder="1" applyAlignment="1">
      <alignment horizontal="center" vertical="center"/>
    </xf>
    <xf numFmtId="2" fontId="9" fillId="0" borderId="2" xfId="1" applyNumberFormat="1" applyFont="1" applyBorder="1" applyAlignment="1">
      <alignment wrapText="1"/>
    </xf>
    <xf numFmtId="166" fontId="9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1" fillId="0" borderId="0" xfId="6" applyFont="1" applyFill="1" applyBorder="1" applyAlignment="1">
      <alignment horizontal="right" wrapText="1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9" fillId="0" borderId="4" xfId="1" applyNumberFormat="1" applyFont="1" applyBorder="1" applyAlignment="1">
      <alignment horizontal="righ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0" xfId="1" applyNumberFormat="1" applyFont="1" applyBorder="1" applyAlignment="1">
      <alignment horizontal="center" vertical="center" wrapText="1"/>
    </xf>
  </cellXfs>
  <cellStyles count="48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4" xfId="2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5"/>
  <sheetViews>
    <sheetView tabSelected="1" zoomScaleNormal="100" zoomScaleSheetLayoutView="90" workbookViewId="0">
      <selection activeCell="E3" sqref="E3:G3"/>
    </sheetView>
  </sheetViews>
  <sheetFormatPr defaultColWidth="8.25" defaultRowHeight="18.75" x14ac:dyDescent="0.3"/>
  <cols>
    <col min="1" max="1" width="5.25" style="7" customWidth="1"/>
    <col min="2" max="2" width="39.5" style="13" customWidth="1"/>
    <col min="3" max="3" width="12.75" style="13" customWidth="1"/>
    <col min="4" max="4" width="11.75" style="13" customWidth="1"/>
    <col min="5" max="5" width="11.5" style="7" customWidth="1"/>
    <col min="6" max="6" width="13.5" style="7" customWidth="1"/>
    <col min="7" max="7" width="15.625" style="7" customWidth="1"/>
    <col min="8" max="16384" width="8.25" style="7"/>
  </cols>
  <sheetData>
    <row r="1" spans="1:18" ht="24.6" customHeight="1" x14ac:dyDescent="0.3">
      <c r="F1" s="22" t="s">
        <v>11</v>
      </c>
      <c r="G1" s="22"/>
    </row>
    <row r="2" spans="1:18" ht="37.15" customHeight="1" x14ac:dyDescent="0.3">
      <c r="F2" s="23" t="s">
        <v>19</v>
      </c>
      <c r="G2" s="23"/>
    </row>
    <row r="3" spans="1:18" s="1" customFormat="1" ht="39" customHeight="1" x14ac:dyDescent="0.3">
      <c r="D3" s="2"/>
      <c r="E3" s="25" t="s">
        <v>16</v>
      </c>
      <c r="F3" s="25"/>
      <c r="G3" s="25"/>
      <c r="O3" s="2"/>
      <c r="P3" s="2"/>
      <c r="Q3" s="2"/>
      <c r="R3" s="2"/>
    </row>
    <row r="4" spans="1:18" s="3" customFormat="1" ht="15" customHeight="1" x14ac:dyDescent="0.3">
      <c r="B4" s="4"/>
      <c r="C4" s="4"/>
      <c r="D4" s="5"/>
      <c r="F4" s="26"/>
      <c r="G4" s="26"/>
    </row>
    <row r="5" spans="1:18" s="3" customFormat="1" ht="34.9" customHeight="1" x14ac:dyDescent="0.3">
      <c r="A5" s="31" t="s">
        <v>17</v>
      </c>
      <c r="B5" s="31"/>
      <c r="C5" s="31"/>
      <c r="D5" s="31"/>
      <c r="E5" s="31"/>
      <c r="F5" s="31"/>
      <c r="G5" s="31"/>
    </row>
    <row r="6" spans="1:18" s="3" customFormat="1" x14ac:dyDescent="0.3">
      <c r="B6" s="27"/>
      <c r="C6" s="27"/>
      <c r="D6" s="27"/>
      <c r="E6" s="27"/>
      <c r="F6" s="27"/>
      <c r="G6" s="27"/>
    </row>
    <row r="7" spans="1:18" s="3" customFormat="1" ht="51.75" customHeight="1" x14ac:dyDescent="0.3">
      <c r="A7" s="24" t="s">
        <v>8</v>
      </c>
      <c r="B7" s="24" t="s">
        <v>10</v>
      </c>
      <c r="C7" s="28" t="s">
        <v>5</v>
      </c>
      <c r="D7" s="30" t="s">
        <v>9</v>
      </c>
      <c r="E7" s="30"/>
      <c r="F7" s="30"/>
      <c r="G7" s="30"/>
    </row>
    <row r="8" spans="1:18" ht="37.9" customHeight="1" x14ac:dyDescent="0.3">
      <c r="A8" s="24"/>
      <c r="B8" s="24"/>
      <c r="C8" s="29"/>
      <c r="D8" s="6" t="s">
        <v>4</v>
      </c>
      <c r="E8" s="6" t="s">
        <v>3</v>
      </c>
      <c r="F8" s="6" t="s">
        <v>2</v>
      </c>
      <c r="G8" s="6" t="s">
        <v>1</v>
      </c>
    </row>
    <row r="9" spans="1:18" ht="42" customHeight="1" x14ac:dyDescent="0.3">
      <c r="A9" s="8">
        <v>1</v>
      </c>
      <c r="B9" s="9" t="s">
        <v>12</v>
      </c>
      <c r="C9" s="14">
        <f>ROUND(250.6*1.3,0)</f>
        <v>326</v>
      </c>
      <c r="D9" s="10">
        <f>ROUND(C9*1.4,2)</f>
        <v>456.4</v>
      </c>
      <c r="E9" s="10">
        <f>ROUND(C9*1.68,2)</f>
        <v>547.67999999999995</v>
      </c>
      <c r="F9" s="10" t="s">
        <v>0</v>
      </c>
      <c r="G9" s="10" t="s">
        <v>0</v>
      </c>
    </row>
    <row r="10" spans="1:18" ht="48" customHeight="1" x14ac:dyDescent="0.3">
      <c r="A10" s="11">
        <f>A9+1</f>
        <v>2</v>
      </c>
      <c r="B10" s="9" t="s">
        <v>13</v>
      </c>
      <c r="C10" s="14">
        <f>ROUND(200*1.3,0)</f>
        <v>260</v>
      </c>
      <c r="D10" s="10">
        <f t="shared" ref="D10:D15" si="0">ROUND(C10*1.4,2)</f>
        <v>364</v>
      </c>
      <c r="E10" s="10">
        <f t="shared" ref="E10" si="1">ROUND(C10*1.68,2)</f>
        <v>436.8</v>
      </c>
      <c r="F10" s="10" t="s">
        <v>0</v>
      </c>
      <c r="G10" s="10" t="s">
        <v>0</v>
      </c>
    </row>
    <row r="11" spans="1:18" ht="46.9" customHeight="1" x14ac:dyDescent="0.3">
      <c r="A11" s="15">
        <v>3</v>
      </c>
      <c r="B11" s="16" t="s">
        <v>14</v>
      </c>
      <c r="C11" s="17">
        <f>ROUND(807.7*1.3,0)</f>
        <v>1050</v>
      </c>
      <c r="D11" s="18">
        <f t="shared" ref="D11" si="2">ROUND(C11*1.4,2)</f>
        <v>1470</v>
      </c>
      <c r="E11" s="18">
        <f t="shared" ref="E11" si="3">ROUND(C11*1.68,2)</f>
        <v>1764</v>
      </c>
      <c r="F11" s="18" t="s">
        <v>0</v>
      </c>
      <c r="G11" s="18" t="s">
        <v>0</v>
      </c>
    </row>
    <row r="12" spans="1:18" ht="79.150000000000006" customHeight="1" x14ac:dyDescent="0.3">
      <c r="A12" s="11">
        <v>4</v>
      </c>
      <c r="B12" s="9" t="s">
        <v>15</v>
      </c>
      <c r="C12" s="14">
        <f>ROUND(807.7*1.6,0)</f>
        <v>1292</v>
      </c>
      <c r="D12" s="10">
        <f>ROUND(C12*1.4,2)</f>
        <v>1808.8</v>
      </c>
      <c r="E12" s="10">
        <f>ROUND(C12*1.68,2)</f>
        <v>2170.56</v>
      </c>
      <c r="F12" s="10" t="s">
        <v>0</v>
      </c>
      <c r="G12" s="10" t="s">
        <v>0</v>
      </c>
    </row>
    <row r="13" spans="1:18" ht="46.9" customHeight="1" x14ac:dyDescent="0.3">
      <c r="A13" s="11">
        <v>5</v>
      </c>
      <c r="B13" s="19" t="s">
        <v>18</v>
      </c>
      <c r="C13" s="14">
        <v>191.02999999999997</v>
      </c>
      <c r="D13" s="10">
        <f t="shared" ref="D13" si="4">ROUND(C13*1.4,2)</f>
        <v>267.44</v>
      </c>
      <c r="E13" s="10">
        <f t="shared" ref="E13" si="5">ROUND(C13*1.68,2)</f>
        <v>320.93</v>
      </c>
      <c r="F13" s="10">
        <f t="shared" ref="F13" si="6">ROUND(C13*2.23,2)</f>
        <v>426</v>
      </c>
      <c r="G13" s="10">
        <f t="shared" ref="G13" si="7">ROUND(C13*2.57,2)</f>
        <v>490.95</v>
      </c>
    </row>
    <row r="14" spans="1:18" ht="145.15" customHeight="1" x14ac:dyDescent="0.3">
      <c r="A14" s="8">
        <v>6</v>
      </c>
      <c r="B14" s="19" t="s">
        <v>6</v>
      </c>
      <c r="C14" s="20">
        <v>200</v>
      </c>
      <c r="D14" s="21">
        <f t="shared" si="0"/>
        <v>280</v>
      </c>
      <c r="E14" s="21">
        <f t="shared" ref="E14" si="8">ROUND(C14*1.68,2)</f>
        <v>336</v>
      </c>
      <c r="F14" s="21" t="s">
        <v>0</v>
      </c>
      <c r="G14" s="21" t="s">
        <v>0</v>
      </c>
    </row>
    <row r="15" spans="1:18" ht="114" customHeight="1" x14ac:dyDescent="0.3">
      <c r="A15" s="11">
        <v>7</v>
      </c>
      <c r="B15" s="9" t="s">
        <v>7</v>
      </c>
      <c r="C15" s="12">
        <v>240</v>
      </c>
      <c r="D15" s="10">
        <f t="shared" si="0"/>
        <v>336</v>
      </c>
      <c r="E15" s="10">
        <f t="shared" ref="E15" si="9">ROUND(C15*1.68,2)</f>
        <v>403.2</v>
      </c>
      <c r="F15" s="10" t="s">
        <v>0</v>
      </c>
      <c r="G15" s="10" t="s">
        <v>0</v>
      </c>
    </row>
  </sheetData>
  <mergeCells count="10">
    <mergeCell ref="F1:G1"/>
    <mergeCell ref="F2:G2"/>
    <mergeCell ref="A7:A8"/>
    <mergeCell ref="E3:G3"/>
    <mergeCell ref="F4:G4"/>
    <mergeCell ref="B6:G6"/>
    <mergeCell ref="B7:B8"/>
    <mergeCell ref="C7:C8"/>
    <mergeCell ref="D7:G7"/>
    <mergeCell ref="A5:G5"/>
  </mergeCells>
  <pageMargins left="0.52" right="0.19685039370078741" top="0.61" bottom="0.39370078740157483" header="0.11811023622047245" footer="0.11811023622047245"/>
  <pageSetup paperSize="9" scale="82" firstPageNumber="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телемедицина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2020-04-13T23:36:10Z</cp:lastPrinted>
  <dcterms:created xsi:type="dcterms:W3CDTF">2019-12-29T23:41:14Z</dcterms:created>
  <dcterms:modified xsi:type="dcterms:W3CDTF">2020-04-15T09:09:26Z</dcterms:modified>
</cp:coreProperties>
</file>